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ustomProperty2.bin" ContentType="application/vnd.openxmlformats-officedocument.spreadsheetml.customProperty"/>
  <Override PartName="/xl/comments2.xml" ContentType="application/vnd.openxmlformats-officedocument.spreadsheetml.comments+xml"/>
  <Override PartName="/xl/customProperty3.bin" ContentType="application/vnd.openxmlformats-officedocument.spreadsheetml.customProperty"/>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Z:\Seminars &amp; Services\Planning For Profit 2-Day Workshop\PFP Workshop Thumbdrive - 2021\"/>
    </mc:Choice>
  </mc:AlternateContent>
  <xr:revisionPtr revIDLastSave="0" documentId="13_ncr:1_{68B9F5FB-9E65-447C-AB58-8F2A792D5914}" xr6:coauthVersionLast="47" xr6:coauthVersionMax="47" xr10:uidLastSave="{00000000-0000-0000-0000-000000000000}"/>
  <bookViews>
    <workbookView xWindow="-110" yWindow="-110" windowWidth="19420" windowHeight="10420" activeTab="1" xr2:uid="{123936C0-FE02-4A45-BEB8-DB4610B50908}"/>
  </bookViews>
  <sheets>
    <sheet name="Instructions" sheetId="4" r:id="rId1"/>
    <sheet name="Sales Targets" sheetId="1" r:id="rId2"/>
    <sheet name="Target Commission Rate" sheetId="2" r:id="rId3"/>
    <sheet name="Projected Consultant W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3" l="1"/>
  <c r="B15" i="1"/>
  <c r="B16" i="1" s="1"/>
  <c r="B11" i="2"/>
  <c r="B14" i="2"/>
  <c r="B16" i="2" s="1"/>
  <c r="B21" i="1"/>
  <c r="B23" i="1" s="1"/>
  <c r="B1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author>
  </authors>
  <commentList>
    <comment ref="B11" authorId="0" shapeId="0" xr:uid="{53CAC624-8B50-4AEB-8C0D-D68A7A168935}">
      <text>
        <r>
          <rPr>
            <b/>
            <sz val="9"/>
            <color indexed="81"/>
            <rFont val="Tahoma"/>
            <family val="2"/>
          </rPr>
          <t xml:space="preserve">Hint: </t>
        </r>
        <r>
          <rPr>
            <sz val="9"/>
            <color indexed="81"/>
            <rFont val="Tahoma"/>
            <family val="2"/>
          </rPr>
          <t xml:space="preserve">
Enter the target sales you are looking for the Comfort Consultant to hit annually. </t>
        </r>
      </text>
    </comment>
    <comment ref="B12" authorId="0" shapeId="0" xr:uid="{ABB071B0-EE2F-46B0-9317-203545E69DF4}">
      <text>
        <r>
          <rPr>
            <b/>
            <sz val="9"/>
            <color indexed="81"/>
            <rFont val="Tahoma"/>
            <family val="2"/>
          </rPr>
          <t xml:space="preserve">Hint: </t>
        </r>
        <r>
          <rPr>
            <sz val="9"/>
            <color indexed="81"/>
            <rFont val="Tahoma"/>
            <family val="2"/>
          </rPr>
          <t xml:space="preserve">
Enter your average system sale price. </t>
        </r>
      </text>
    </comment>
    <comment ref="B13" authorId="0" shapeId="0" xr:uid="{FBDEE133-B5E3-45E8-AA8D-193C41B1468B}">
      <text>
        <r>
          <rPr>
            <b/>
            <sz val="9"/>
            <color indexed="81"/>
            <rFont val="Tahoma"/>
            <family val="2"/>
          </rPr>
          <t xml:space="preserve">Hint: </t>
        </r>
        <r>
          <rPr>
            <sz val="9"/>
            <color indexed="81"/>
            <rFont val="Tahoma"/>
            <family val="2"/>
          </rPr>
          <t xml:space="preserve">
Enter your closing ratio.</t>
        </r>
      </text>
    </comment>
    <comment ref="B15" authorId="0" shapeId="0" xr:uid="{E631ECBF-ECBE-405C-AE7D-7499CA227678}">
      <text>
        <r>
          <rPr>
            <b/>
            <sz val="9"/>
            <color indexed="81"/>
            <rFont val="Tahoma"/>
            <family val="2"/>
          </rPr>
          <t xml:space="preserve">Hint: </t>
        </r>
        <r>
          <rPr>
            <sz val="9"/>
            <color indexed="81"/>
            <rFont val="Tahoma"/>
            <family val="2"/>
          </rPr>
          <t xml:space="preserve">
This is the number of sales calls needed annually in order to hit the sales goals set above. Since you will not close every sale, This is the number of quotes needed to hit your target sales. </t>
        </r>
      </text>
    </comment>
    <comment ref="B16" authorId="0" shapeId="0" xr:uid="{D59676EE-8E03-424C-93E5-A7DD2DE8BC1B}">
      <text>
        <r>
          <rPr>
            <b/>
            <sz val="9"/>
            <color indexed="81"/>
            <rFont val="Tahoma"/>
            <family val="2"/>
          </rPr>
          <t xml:space="preserve">Hint: </t>
        </r>
        <r>
          <rPr>
            <sz val="9"/>
            <color indexed="81"/>
            <rFont val="Tahoma"/>
            <family val="2"/>
          </rPr>
          <t xml:space="preserve">
This is the average number of completed quotes needed per week in order to hit your Sales targets. </t>
        </r>
      </text>
    </comment>
    <comment ref="B21" authorId="0" shapeId="0" xr:uid="{51CFF76B-9886-460B-86A9-CE0B786365EC}">
      <text>
        <r>
          <rPr>
            <b/>
            <sz val="9"/>
            <color indexed="81"/>
            <rFont val="Tahoma"/>
            <family val="2"/>
          </rPr>
          <t xml:space="preserve">Hint: </t>
        </r>
        <r>
          <rPr>
            <sz val="9"/>
            <color indexed="81"/>
            <rFont val="Tahoma"/>
            <family val="2"/>
          </rPr>
          <t xml:space="preserve">
This is the number of systems needed to be sold at the average system sale price and your closing ratio. </t>
        </r>
      </text>
    </comment>
    <comment ref="B22" authorId="0" shapeId="0" xr:uid="{ACD7B98B-7DF1-4E45-9701-F0697A0DAE55}">
      <text>
        <r>
          <rPr>
            <b/>
            <sz val="9"/>
            <color indexed="81"/>
            <rFont val="Tahoma"/>
            <family val="2"/>
          </rPr>
          <t xml:space="preserve">Hint: </t>
        </r>
        <r>
          <rPr>
            <sz val="9"/>
            <color indexed="81"/>
            <rFont val="Tahoma"/>
            <family val="2"/>
          </rPr>
          <t xml:space="preserve">
Enter the average man hours required to install your typical system. With this, we will calculate the required install hours you will need in order to install these systems. </t>
        </r>
      </text>
    </comment>
    <comment ref="B23" authorId="0" shapeId="0" xr:uid="{F4512F47-01EF-4E87-B540-5C5C389F9E15}">
      <text>
        <r>
          <rPr>
            <b/>
            <sz val="9"/>
            <color indexed="81"/>
            <rFont val="Tahoma"/>
            <family val="2"/>
          </rPr>
          <t xml:space="preserve">Hint: </t>
        </r>
        <r>
          <rPr>
            <sz val="9"/>
            <color indexed="81"/>
            <rFont val="Tahoma"/>
            <family val="2"/>
          </rPr>
          <t xml:space="preserve">
This is the number of hours you will need in order to install the Target Systems in your sales targets. Do you have enough hours in your installation department? If not, you will need to hire more installers in order to get this equipment installed.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Bill</author>
  </authors>
  <commentList>
    <comment ref="B9" authorId="0" shapeId="0" xr:uid="{8EDC7E93-9BF2-4E24-8263-CDE639EBFE5F}">
      <text>
        <r>
          <rPr>
            <b/>
            <sz val="9"/>
            <color indexed="81"/>
            <rFont val="Tahoma"/>
            <family val="2"/>
          </rPr>
          <t xml:space="preserve">Hint: </t>
        </r>
        <r>
          <rPr>
            <sz val="9"/>
            <color indexed="81"/>
            <rFont val="Tahoma"/>
            <family val="2"/>
          </rPr>
          <t xml:space="preserve">
Enter the base wages to be paid.
</t>
        </r>
      </text>
    </comment>
    <comment ref="B10" authorId="0" shapeId="0" xr:uid="{47006953-3BAD-466C-9D42-9C7FA8E8E7F2}">
      <text>
        <r>
          <rPr>
            <b/>
            <sz val="9"/>
            <color indexed="81"/>
            <rFont val="Tahoma"/>
            <family val="2"/>
          </rPr>
          <t xml:space="preserve">Hint: </t>
        </r>
        <r>
          <rPr>
            <sz val="9"/>
            <color indexed="81"/>
            <rFont val="Tahoma"/>
            <family val="2"/>
          </rPr>
          <t xml:space="preserve">
Enter the target commission dollars that the consultant would be paid if they hit your sales and gross profit targets.
</t>
        </r>
      </text>
    </comment>
    <comment ref="B11" authorId="0" shapeId="0" xr:uid="{AA2EF491-604F-4EC7-A7DB-69FF1DB3A267}">
      <text>
        <r>
          <rPr>
            <b/>
            <sz val="9"/>
            <color indexed="81"/>
            <rFont val="Tahoma"/>
            <family val="2"/>
          </rPr>
          <t xml:space="preserve">Hint: </t>
        </r>
        <r>
          <rPr>
            <sz val="9"/>
            <color indexed="81"/>
            <rFont val="Tahoma"/>
            <family val="2"/>
          </rPr>
          <t xml:space="preserve">
This is the total wages that the comfort consultant will earn if the annual sales goals are hit. This is simply base wages + target commissions. </t>
        </r>
      </text>
    </comment>
    <comment ref="B13" authorId="0" shapeId="0" xr:uid="{B6E561DE-0E01-406F-8831-92161E1B45F8}">
      <text>
        <r>
          <rPr>
            <b/>
            <sz val="9"/>
            <color indexed="81"/>
            <rFont val="Tahoma"/>
            <family val="2"/>
          </rPr>
          <t xml:space="preserve">Hint: </t>
        </r>
        <r>
          <rPr>
            <sz val="9"/>
            <color indexed="81"/>
            <rFont val="Tahoma"/>
            <family val="2"/>
          </rPr>
          <t xml:space="preserve">
Enter the companies target GP. Find this on the Profit Statement report for your model in Planning for Profit Software. </t>
        </r>
      </text>
    </comment>
    <comment ref="B14" authorId="0" shapeId="0" xr:uid="{7BDAA708-4538-4329-AC47-B27E25E90107}">
      <text>
        <r>
          <rPr>
            <b/>
            <sz val="9"/>
            <color indexed="81"/>
            <rFont val="Tahoma"/>
            <family val="2"/>
          </rPr>
          <t xml:space="preserve">Hint: </t>
        </r>
        <r>
          <rPr>
            <sz val="9"/>
            <color indexed="81"/>
            <rFont val="Tahoma"/>
            <family val="2"/>
          </rPr>
          <t xml:space="preserve">
This is the target gross profit dollars the comfort consultant should generate if they hit your sales goal at the target GP %. Set the sales goal on the "Sales Targets" tab. </t>
        </r>
      </text>
    </comment>
    <comment ref="B16" authorId="0" shapeId="0" xr:uid="{D5D7BFD1-C563-43EC-8D0B-65518E919366}">
      <text>
        <r>
          <rPr>
            <b/>
            <sz val="9"/>
            <color indexed="81"/>
            <rFont val="Tahoma"/>
            <family val="2"/>
          </rPr>
          <t xml:space="preserve">Hint: </t>
        </r>
        <r>
          <rPr>
            <sz val="9"/>
            <color indexed="81"/>
            <rFont val="Tahoma"/>
            <family val="2"/>
          </rPr>
          <t xml:space="preserve">
This is the commission percentage of gross profit that the Consultant would be at to hit the Total Target wages at the sales goal and Target GP%. Use this if you are trying to determine what to set commission percentage of gross profit at for a new Consultant.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Bill Kinnard</author>
    <author>Bill</author>
  </authors>
  <commentList>
    <comment ref="B10" authorId="0" shapeId="0" xr:uid="{1193D60B-14AC-4212-AF35-E7EF1CED025C}">
      <text>
        <r>
          <rPr>
            <b/>
            <sz val="9"/>
            <color indexed="81"/>
            <rFont val="Tahoma"/>
            <family val="2"/>
          </rPr>
          <t xml:space="preserve">Hint: 
</t>
        </r>
        <r>
          <rPr>
            <sz val="9"/>
            <color indexed="81"/>
            <rFont val="Tahoma"/>
            <family val="2"/>
          </rPr>
          <t xml:space="preserve">Enter the final commision % as determined on the Target Comission Rate Tab
</t>
        </r>
      </text>
    </comment>
    <comment ref="B11" authorId="1" shapeId="0" xr:uid="{FFC91647-892F-46C6-9402-48A6DF2A4F2F}">
      <text>
        <r>
          <rPr>
            <b/>
            <sz val="9"/>
            <color indexed="81"/>
            <rFont val="Tahoma"/>
            <family val="2"/>
          </rPr>
          <t xml:space="preserve">Hint: </t>
        </r>
        <r>
          <rPr>
            <sz val="9"/>
            <color indexed="81"/>
            <rFont val="Tahoma"/>
            <family val="2"/>
          </rPr>
          <t xml:space="preserve">
If your consultant increases or decreases the sale price, the gross profit will change. This will affect his earnings. Enter the actual gross profit % that he obtains, this will show you the impact on his wages. </t>
        </r>
      </text>
    </comment>
    <comment ref="B12" authorId="1" shapeId="0" xr:uid="{15609DD2-5BE3-4935-8F4D-E5BF34286679}">
      <text>
        <r>
          <rPr>
            <b/>
            <sz val="9"/>
            <color indexed="81"/>
            <rFont val="Tahoma"/>
            <family val="2"/>
          </rPr>
          <t xml:space="preserve">Hint: </t>
        </r>
        <r>
          <rPr>
            <sz val="9"/>
            <color indexed="81"/>
            <rFont val="Tahoma"/>
            <family val="2"/>
          </rPr>
          <t xml:space="preserve">
This is the commission the Consultant would earn at the actual gross profit % entered above on line 10.</t>
        </r>
      </text>
    </comment>
    <comment ref="B13" authorId="1" shapeId="0" xr:uid="{25F69A5A-5971-45F8-8BC3-D662C4F98FC8}">
      <text>
        <r>
          <rPr>
            <b/>
            <sz val="9"/>
            <color indexed="81"/>
            <rFont val="Tahoma"/>
            <family val="2"/>
          </rPr>
          <t xml:space="preserve">Hint: </t>
        </r>
        <r>
          <rPr>
            <sz val="9"/>
            <color indexed="81"/>
            <rFont val="Tahoma"/>
            <family val="2"/>
          </rPr>
          <t xml:space="preserve">
This is the total base plus commission earned by the comfort consultant. </t>
        </r>
      </text>
    </comment>
  </commentList>
</comments>
</file>

<file path=xl/sharedStrings.xml><?xml version="1.0" encoding="utf-8"?>
<sst xmlns="http://schemas.openxmlformats.org/spreadsheetml/2006/main" count="27" uniqueCount="27">
  <si>
    <t>Sales Target</t>
  </si>
  <si>
    <t>Ave System Price</t>
  </si>
  <si>
    <t>Target Systems</t>
  </si>
  <si>
    <t>Install Hrs / System</t>
  </si>
  <si>
    <t>Total Install Hrs Needed</t>
  </si>
  <si>
    <t>Target Commissions</t>
  </si>
  <si>
    <t>Target GP</t>
  </si>
  <si>
    <t>Commission $</t>
  </si>
  <si>
    <t>Average Closing Ratio</t>
  </si>
  <si>
    <t>Calls / Week to Hit Target</t>
  </si>
  <si>
    <t>Target Base</t>
  </si>
  <si>
    <t>Total Target Wages</t>
  </si>
  <si>
    <t xml:space="preserve">Base + Commision Wages </t>
  </si>
  <si>
    <t>Sales Targets</t>
  </si>
  <si>
    <t>System &amp; Installtion Needs</t>
  </si>
  <si>
    <t xml:space="preserve">Comfort Consultant Wages Projections </t>
  </si>
  <si>
    <t>Projected Comfort Consultant Wages</t>
  </si>
  <si>
    <t>Actual Gross Profit %</t>
  </si>
  <si>
    <t>Quotes Needed to Hit Target</t>
  </si>
  <si>
    <t>GP Dollars from Target Sales</t>
  </si>
  <si>
    <t>Consultant Commission %</t>
  </si>
  <si>
    <t>©2022 Grandy &amp; Associates, LLC</t>
  </si>
  <si>
    <t>Sales Consultant commision %</t>
  </si>
  <si>
    <r>
      <rPr>
        <b/>
        <sz val="16"/>
        <color rgb="FF0070C0"/>
        <rFont val="Calibri"/>
        <family val="2"/>
        <scheme val="minor"/>
      </rPr>
      <t>Instructions for Use:</t>
    </r>
    <r>
      <rPr>
        <b/>
        <sz val="12"/>
        <color theme="1"/>
        <rFont val="Calibri"/>
        <family val="2"/>
        <scheme val="minor"/>
      </rPr>
      <t xml:space="preserve">
</t>
    </r>
    <r>
      <rPr>
        <sz val="12"/>
        <color theme="1"/>
        <rFont val="Calibri"/>
        <family val="2"/>
        <scheme val="minor"/>
      </rPr>
      <t xml:space="preserve">This tool will help you determine the commission rate that you can pay your sales consultant based on the equipment they are selling. It is our recommendation that their commission is based on the gross profit of the job. This prevents them from simply lowering the price in order to get the job. As they lower the price, their commissions will be dramatically impacted as well.
</t>
    </r>
    <r>
      <rPr>
        <b/>
        <sz val="16"/>
        <color rgb="FF0070C0"/>
        <rFont val="Calibri"/>
        <family val="2"/>
        <scheme val="minor"/>
      </rPr>
      <t>Step 1:</t>
    </r>
    <r>
      <rPr>
        <sz val="16"/>
        <color rgb="FF0070C0"/>
        <rFont val="Calibri"/>
        <family val="2"/>
        <scheme val="minor"/>
      </rPr>
      <t xml:space="preserve"> </t>
    </r>
    <r>
      <rPr>
        <sz val="12"/>
        <color theme="1"/>
        <rFont val="Calibri"/>
        <family val="2"/>
        <scheme val="minor"/>
      </rPr>
      <t xml:space="preserve">
Click  on the green "Sales Targets" tab below. Enter in the sales you think your sale consultant will acheive in the next year. Also, enter in the average system selling price and closing ratio. Yes, these are guestimates, but you have to start somewhere. You will also see how many sales calls per year and per week they will have to make in order to hit your sales levels at the target closing ratio. 
Note: This will also calculate how many systems they will need to sell in order to acheive your sales goal, as well as the number of install hours that will be needed to install these jobs. This will help you plan your installation labor resources. 
</t>
    </r>
    <r>
      <rPr>
        <b/>
        <sz val="16"/>
        <color rgb="FF0070C0"/>
        <rFont val="Calibri"/>
        <family val="2"/>
        <scheme val="minor"/>
      </rPr>
      <t>Step 2:</t>
    </r>
    <r>
      <rPr>
        <sz val="12"/>
        <color theme="1"/>
        <rFont val="Calibri"/>
        <family val="2"/>
        <scheme val="minor"/>
      </rPr>
      <t xml:space="preserve">
Click on the Blue "Target Commission Rate" tab below and enter in the anticipated base rate and commission amount that you would be comfortable with if the sales consultant hits your sales goal. Last enter in the gross profit for your installation department required to cover your cost of operation and generate the net profit you are looking for. You will see the anticipated gross profit dollars and the commission rate that you would use to pay the sales consultant based on gross profit of each job. If they hit your sales goals as set in the Sales Target tab, they will earn the anticipated wages. 
</t>
    </r>
    <r>
      <rPr>
        <b/>
        <sz val="16"/>
        <color rgb="FF0070C0"/>
        <rFont val="Calibri"/>
        <family val="2"/>
        <scheme val="minor"/>
      </rPr>
      <t>Step 3:</t>
    </r>
    <r>
      <rPr>
        <sz val="16"/>
        <color rgb="FF0070C0"/>
        <rFont val="Calibri"/>
        <family val="2"/>
        <scheme val="minor"/>
      </rPr>
      <t xml:space="preserve"> </t>
    </r>
    <r>
      <rPr>
        <sz val="12"/>
        <color theme="1"/>
        <rFont val="Calibri"/>
        <family val="2"/>
        <scheme val="minor"/>
      </rPr>
      <t xml:space="preserve">
Click on the orange "Projected Consultant Wages" tab below. If your sales consultant doesnt hit your gross profit or sales targets, this will impact thier commission dollars. First enter the commission rate that was calculated on the Target Commission Rate tab on line 10. Enter in the actual gross profit percentage on line 11. You will see the target commissions as well as the total pay earned at this sales and gross profit level. If your sales consultant is not on target to hit your sales goals, you go back to the Sales Target tab and edit the sales figures. Then come back here and see how this will impact the sales consultants total compensation.</t>
    </r>
  </si>
  <si>
    <t xml:space="preserve">This worksheet will help you determine the target commission rate for a new Sales Consultant. Enter in the anticipated base rate and commission amount that you would be comfortable with if the sales consultant hits your sales goal. Last enter in the gross profit required to cover your cost of operation and generate the net profit you are looking for. You will see the anticipated gross profit dollars and the commission rate that you would use to pay the sales consultant based on gross profit of each job. If they hit your sales goals as set in the Sales Target tab, they will earn the anticipated wages. Hover over each of the number boxes below for an explaination of each. </t>
  </si>
  <si>
    <t xml:space="preserve">If your sales consultant doesnt hit your gross profit or sales targets, this will impact thier commission dollars. First enter the commission rate that was calculated on the Target Commission Rate tab on line 10. Enter in the actual gross profit percentage on line 11. You will see the target commissions as well as the total pay earned at this sales and gross profit level. If your sales consultant is not on target to hit your sales goals, you go back to the Sales Target tab and edit the sales figures. Then come back here and see how this will impact the sales consultants total compensation. Hover over each of the number boxes below for an explaination of each. </t>
  </si>
  <si>
    <t xml:space="preserve">This worksheet is the starting point for this tool. Enter the target sales volume that you would like your sales consultant to hit annually. Then enter your average system sale and your target closing ratio. This will start to populate the calculators in the other two worksheets accessed by the tabs below. Hover over each of the number boxes below for an explaination of each.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</si>
</sst>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11"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4"/>
      <color theme="0"/>
      <name val="Calibri"/>
      <family val="2"/>
      <scheme val="minor"/>
    </font>
    <font>
      <sz val="14"/>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b/>
      <sz val="16"/>
      <color rgb="FF0070C0"/>
      <name val="Calibri"/>
      <family val="2"/>
      <scheme val="minor"/>
    </font>
    <font>
      <sz val="16"/>
      <color rgb="FF0070C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5" fillId="0" borderId="0" xfId="0" applyFont="1" applyFill="1" applyAlignment="1">
      <alignment horizontal="left"/>
    </xf>
    <xf numFmtId="165" fontId="5" fillId="2" borderId="0" xfId="1" applyNumberFormat="1" applyFont="1" applyFill="1" applyAlignment="1" applyProtection="1">
      <alignment horizontal="right"/>
      <protection locked="0"/>
    </xf>
    <xf numFmtId="0" fontId="6" fillId="0" borderId="0" xfId="0" applyFont="1"/>
    <xf numFmtId="165" fontId="6" fillId="2" borderId="0" xfId="1" applyNumberFormat="1" applyFont="1" applyFill="1" applyProtection="1">
      <protection locked="0"/>
    </xf>
    <xf numFmtId="165" fontId="6" fillId="0" borderId="0" xfId="1" applyNumberFormat="1" applyFont="1"/>
    <xf numFmtId="1" fontId="6" fillId="0" borderId="0" xfId="0" applyNumberFormat="1" applyFont="1"/>
    <xf numFmtId="9" fontId="6" fillId="2" borderId="0" xfId="0" applyNumberFormat="1" applyFont="1" applyFill="1" applyProtection="1">
      <protection locked="0"/>
    </xf>
    <xf numFmtId="10" fontId="6" fillId="2" borderId="0" xfId="0" applyNumberFormat="1" applyFont="1" applyFill="1" applyProtection="1">
      <protection locked="0"/>
    </xf>
    <xf numFmtId="2" fontId="6" fillId="0" borderId="0" xfId="0" applyNumberFormat="1" applyFont="1"/>
    <xf numFmtId="0" fontId="6" fillId="0" borderId="0" xfId="0" applyFont="1" applyFill="1"/>
    <xf numFmtId="0" fontId="6" fillId="2" borderId="0" xfId="0" applyFont="1" applyFill="1" applyProtection="1">
      <protection locked="0"/>
    </xf>
    <xf numFmtId="0" fontId="0" fillId="0" borderId="0" xfId="0" applyProtection="1"/>
    <xf numFmtId="0" fontId="5" fillId="0" borderId="0" xfId="0" applyFont="1" applyFill="1" applyAlignment="1" applyProtection="1">
      <alignment horizontal="left"/>
    </xf>
    <xf numFmtId="0" fontId="0" fillId="0" borderId="0" xfId="0" applyFill="1" applyProtection="1"/>
    <xf numFmtId="0" fontId="6" fillId="0" borderId="0" xfId="0" applyFont="1" applyProtection="1"/>
    <xf numFmtId="165" fontId="6" fillId="0" borderId="0" xfId="1" applyNumberFormat="1" applyFont="1" applyProtection="1"/>
    <xf numFmtId="1" fontId="6" fillId="0" borderId="0" xfId="0" applyNumberFormat="1" applyFont="1" applyProtection="1"/>
    <xf numFmtId="164" fontId="6" fillId="0" borderId="0" xfId="2" applyNumberFormat="1" applyFont="1" applyProtection="1"/>
    <xf numFmtId="10" fontId="5" fillId="2" borderId="0" xfId="0" applyNumberFormat="1" applyFont="1" applyFill="1" applyAlignment="1" applyProtection="1">
      <alignment horizontal="right"/>
      <protection locked="0"/>
    </xf>
    <xf numFmtId="0" fontId="7"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4" fillId="3" borderId="0" xfId="0" applyFont="1" applyFill="1" applyAlignment="1">
      <alignment horizontal="left"/>
    </xf>
    <xf numFmtId="0" fontId="4" fillId="3" borderId="0" xfId="0" applyFont="1" applyFill="1" applyAlignment="1" applyProtection="1">
      <alignment horizontal="left"/>
    </xf>
    <xf numFmtId="0" fontId="0" fillId="0" borderId="0" xfId="0" applyAlignment="1" applyProtection="1">
      <alignment wrapText="1"/>
    </xf>
    <xf numFmtId="0" fontId="0" fillId="0" borderId="0" xfId="0" applyAlignment="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457201</xdr:colOff>
      <xdr:row>0</xdr:row>
      <xdr:rowOff>140251</xdr:rowOff>
    </xdr:from>
    <xdr:to>
      <xdr:col>18</xdr:col>
      <xdr:colOff>590551</xdr:colOff>
      <xdr:row>6</xdr:row>
      <xdr:rowOff>144023</xdr:rowOff>
    </xdr:to>
    <xdr:pic>
      <xdr:nvPicPr>
        <xdr:cNvPr id="3" name="Picture 2">
          <a:extLst>
            <a:ext uri="{FF2B5EF4-FFF2-40B4-BE49-F238E27FC236}">
              <a16:creationId xmlns:a16="http://schemas.microsoft.com/office/drawing/2014/main" id="{0F85FB9D-A7F8-4A6E-8400-F28862D448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01" y="140251"/>
          <a:ext cx="3181350" cy="11086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8710B-D44B-4369-8BE6-219A3B1807FC}">
  <sheetPr>
    <tabColor rgb="FFFF0000"/>
  </sheetPr>
  <dimension ref="B2:O35"/>
  <sheetViews>
    <sheetView showGridLines="0" workbookViewId="0">
      <selection activeCell="Q21" sqref="Q21"/>
    </sheetView>
  </sheetViews>
  <sheetFormatPr defaultRowHeight="14.5" x14ac:dyDescent="0.35"/>
  <sheetData>
    <row r="2" spans="2:15" x14ac:dyDescent="0.35">
      <c r="B2" s="20" t="s">
        <v>23</v>
      </c>
      <c r="C2" s="21"/>
      <c r="D2" s="21"/>
      <c r="E2" s="21"/>
      <c r="F2" s="21"/>
      <c r="G2" s="21"/>
      <c r="H2" s="21"/>
      <c r="I2" s="21"/>
      <c r="J2" s="21"/>
      <c r="K2" s="21"/>
      <c r="L2" s="21"/>
      <c r="M2" s="21"/>
    </row>
    <row r="3" spans="2:15" x14ac:dyDescent="0.35">
      <c r="B3" s="21"/>
      <c r="C3" s="21"/>
      <c r="D3" s="21"/>
      <c r="E3" s="21"/>
      <c r="F3" s="21"/>
      <c r="G3" s="21"/>
      <c r="H3" s="21"/>
      <c r="I3" s="21"/>
      <c r="J3" s="21"/>
      <c r="K3" s="21"/>
      <c r="L3" s="21"/>
      <c r="M3" s="21"/>
    </row>
    <row r="4" spans="2:15" x14ac:dyDescent="0.35">
      <c r="B4" s="21"/>
      <c r="C4" s="21"/>
      <c r="D4" s="21"/>
      <c r="E4" s="21"/>
      <c r="F4" s="21"/>
      <c r="G4" s="21"/>
      <c r="H4" s="21"/>
      <c r="I4" s="21"/>
      <c r="J4" s="21"/>
      <c r="K4" s="21"/>
      <c r="L4" s="21"/>
      <c r="M4" s="21"/>
    </row>
    <row r="5" spans="2:15" x14ac:dyDescent="0.35">
      <c r="B5" s="21"/>
      <c r="C5" s="21"/>
      <c r="D5" s="21"/>
      <c r="E5" s="21"/>
      <c r="F5" s="21"/>
      <c r="G5" s="21"/>
      <c r="H5" s="21"/>
      <c r="I5" s="21"/>
      <c r="J5" s="21"/>
      <c r="K5" s="21"/>
      <c r="L5" s="21"/>
      <c r="M5" s="21"/>
    </row>
    <row r="6" spans="2:15" x14ac:dyDescent="0.35">
      <c r="B6" s="21"/>
      <c r="C6" s="21"/>
      <c r="D6" s="21"/>
      <c r="E6" s="21"/>
      <c r="F6" s="21"/>
      <c r="G6" s="21"/>
      <c r="H6" s="21"/>
      <c r="I6" s="21"/>
      <c r="J6" s="21"/>
      <c r="K6" s="21"/>
      <c r="L6" s="21"/>
      <c r="M6" s="21"/>
    </row>
    <row r="7" spans="2:15" x14ac:dyDescent="0.35">
      <c r="B7" s="21"/>
      <c r="C7" s="21"/>
      <c r="D7" s="21"/>
      <c r="E7" s="21"/>
      <c r="F7" s="21"/>
      <c r="G7" s="21"/>
      <c r="H7" s="21"/>
      <c r="I7" s="21"/>
      <c r="J7" s="21"/>
      <c r="K7" s="21"/>
      <c r="L7" s="21"/>
      <c r="M7" s="21"/>
    </row>
    <row r="8" spans="2:15" x14ac:dyDescent="0.35">
      <c r="B8" s="21"/>
      <c r="C8" s="21"/>
      <c r="D8" s="21"/>
      <c r="E8" s="21"/>
      <c r="F8" s="21"/>
      <c r="G8" s="21"/>
      <c r="H8" s="21"/>
      <c r="I8" s="21"/>
      <c r="J8" s="21"/>
      <c r="K8" s="21"/>
      <c r="L8" s="21"/>
      <c r="M8" s="21"/>
      <c r="O8" t="s">
        <v>21</v>
      </c>
    </row>
    <row r="9" spans="2:15" x14ac:dyDescent="0.35">
      <c r="B9" s="21"/>
      <c r="C9" s="21"/>
      <c r="D9" s="21"/>
      <c r="E9" s="21"/>
      <c r="F9" s="21"/>
      <c r="G9" s="21"/>
      <c r="H9" s="21"/>
      <c r="I9" s="21"/>
      <c r="J9" s="21"/>
      <c r="K9" s="21"/>
      <c r="L9" s="21"/>
      <c r="M9" s="21"/>
    </row>
    <row r="10" spans="2:15" x14ac:dyDescent="0.35">
      <c r="B10" s="21"/>
      <c r="C10" s="21"/>
      <c r="D10" s="21"/>
      <c r="E10" s="21"/>
      <c r="F10" s="21"/>
      <c r="G10" s="21"/>
      <c r="H10" s="21"/>
      <c r="I10" s="21"/>
      <c r="J10" s="21"/>
      <c r="K10" s="21"/>
      <c r="L10" s="21"/>
      <c r="M10" s="21"/>
    </row>
    <row r="11" spans="2:15" x14ac:dyDescent="0.35">
      <c r="B11" s="21"/>
      <c r="C11" s="21"/>
      <c r="D11" s="21"/>
      <c r="E11" s="21"/>
      <c r="F11" s="21"/>
      <c r="G11" s="21"/>
      <c r="H11" s="21"/>
      <c r="I11" s="21"/>
      <c r="J11" s="21"/>
      <c r="K11" s="21"/>
      <c r="L11" s="21"/>
      <c r="M11" s="21"/>
    </row>
    <row r="12" spans="2:15" x14ac:dyDescent="0.35">
      <c r="B12" s="21"/>
      <c r="C12" s="21"/>
      <c r="D12" s="21"/>
      <c r="E12" s="21"/>
      <c r="F12" s="21"/>
      <c r="G12" s="21"/>
      <c r="H12" s="21"/>
      <c r="I12" s="21"/>
      <c r="J12" s="21"/>
      <c r="K12" s="21"/>
      <c r="L12" s="21"/>
      <c r="M12" s="21"/>
    </row>
    <row r="13" spans="2:15" x14ac:dyDescent="0.35">
      <c r="B13" s="21"/>
      <c r="C13" s="21"/>
      <c r="D13" s="21"/>
      <c r="E13" s="21"/>
      <c r="F13" s="21"/>
      <c r="G13" s="21"/>
      <c r="H13" s="21"/>
      <c r="I13" s="21"/>
      <c r="J13" s="21"/>
      <c r="K13" s="21"/>
      <c r="L13" s="21"/>
      <c r="M13" s="21"/>
    </row>
    <row r="14" spans="2:15" x14ac:dyDescent="0.35">
      <c r="B14" s="21"/>
      <c r="C14" s="21"/>
      <c r="D14" s="21"/>
      <c r="E14" s="21"/>
      <c r="F14" s="21"/>
      <c r="G14" s="21"/>
      <c r="H14" s="21"/>
      <c r="I14" s="21"/>
      <c r="J14" s="21"/>
      <c r="K14" s="21"/>
      <c r="L14" s="21"/>
      <c r="M14" s="21"/>
    </row>
    <row r="15" spans="2:15" x14ac:dyDescent="0.35">
      <c r="B15" s="21"/>
      <c r="C15" s="21"/>
      <c r="D15" s="21"/>
      <c r="E15" s="21"/>
      <c r="F15" s="21"/>
      <c r="G15" s="21"/>
      <c r="H15" s="21"/>
      <c r="I15" s="21"/>
      <c r="J15" s="21"/>
      <c r="K15" s="21"/>
      <c r="L15" s="21"/>
      <c r="M15" s="21"/>
    </row>
    <row r="16" spans="2:15" x14ac:dyDescent="0.35">
      <c r="B16" s="21"/>
      <c r="C16" s="21"/>
      <c r="D16" s="21"/>
      <c r="E16" s="21"/>
      <c r="F16" s="21"/>
      <c r="G16" s="21"/>
      <c r="H16" s="21"/>
      <c r="I16" s="21"/>
      <c r="J16" s="21"/>
      <c r="K16" s="21"/>
      <c r="L16" s="21"/>
      <c r="M16" s="21"/>
    </row>
    <row r="17" spans="2:13" x14ac:dyDescent="0.35">
      <c r="B17" s="21"/>
      <c r="C17" s="21"/>
      <c r="D17" s="21"/>
      <c r="E17" s="21"/>
      <c r="F17" s="21"/>
      <c r="G17" s="21"/>
      <c r="H17" s="21"/>
      <c r="I17" s="21"/>
      <c r="J17" s="21"/>
      <c r="K17" s="21"/>
      <c r="L17" s="21"/>
      <c r="M17" s="21"/>
    </row>
    <row r="18" spans="2:13" x14ac:dyDescent="0.35">
      <c r="B18" s="21"/>
      <c r="C18" s="21"/>
      <c r="D18" s="21"/>
      <c r="E18" s="21"/>
      <c r="F18" s="21"/>
      <c r="G18" s="21"/>
      <c r="H18" s="21"/>
      <c r="I18" s="21"/>
      <c r="J18" s="21"/>
      <c r="K18" s="21"/>
      <c r="L18" s="21"/>
      <c r="M18" s="21"/>
    </row>
    <row r="19" spans="2:13" x14ac:dyDescent="0.35">
      <c r="B19" s="21"/>
      <c r="C19" s="21"/>
      <c r="D19" s="21"/>
      <c r="E19" s="21"/>
      <c r="F19" s="21"/>
      <c r="G19" s="21"/>
      <c r="H19" s="21"/>
      <c r="I19" s="21"/>
      <c r="J19" s="21"/>
      <c r="K19" s="21"/>
      <c r="L19" s="21"/>
      <c r="M19" s="21"/>
    </row>
    <row r="20" spans="2:13" x14ac:dyDescent="0.35">
      <c r="B20" s="21"/>
      <c r="C20" s="21"/>
      <c r="D20" s="21"/>
      <c r="E20" s="21"/>
      <c r="F20" s="21"/>
      <c r="G20" s="21"/>
      <c r="H20" s="21"/>
      <c r="I20" s="21"/>
      <c r="J20" s="21"/>
      <c r="K20" s="21"/>
      <c r="L20" s="21"/>
      <c r="M20" s="21"/>
    </row>
    <row r="21" spans="2:13" x14ac:dyDescent="0.35">
      <c r="B21" s="21"/>
      <c r="C21" s="21"/>
      <c r="D21" s="21"/>
      <c r="E21" s="21"/>
      <c r="F21" s="21"/>
      <c r="G21" s="21"/>
      <c r="H21" s="21"/>
      <c r="I21" s="21"/>
      <c r="J21" s="21"/>
      <c r="K21" s="21"/>
      <c r="L21" s="21"/>
      <c r="M21" s="21"/>
    </row>
    <row r="22" spans="2:13" x14ac:dyDescent="0.35">
      <c r="B22" s="21"/>
      <c r="C22" s="21"/>
      <c r="D22" s="21"/>
      <c r="E22" s="21"/>
      <c r="F22" s="21"/>
      <c r="G22" s="21"/>
      <c r="H22" s="21"/>
      <c r="I22" s="21"/>
      <c r="J22" s="21"/>
      <c r="K22" s="21"/>
      <c r="L22" s="21"/>
      <c r="M22" s="21"/>
    </row>
    <row r="23" spans="2:13" x14ac:dyDescent="0.35">
      <c r="B23" s="21"/>
      <c r="C23" s="21"/>
      <c r="D23" s="21"/>
      <c r="E23" s="21"/>
      <c r="F23" s="21"/>
      <c r="G23" s="21"/>
      <c r="H23" s="21"/>
      <c r="I23" s="21"/>
      <c r="J23" s="21"/>
      <c r="K23" s="21"/>
      <c r="L23" s="21"/>
      <c r="M23" s="21"/>
    </row>
    <row r="24" spans="2:13" x14ac:dyDescent="0.35">
      <c r="B24" s="21"/>
      <c r="C24" s="21"/>
      <c r="D24" s="21"/>
      <c r="E24" s="21"/>
      <c r="F24" s="21"/>
      <c r="G24" s="21"/>
      <c r="H24" s="21"/>
      <c r="I24" s="21"/>
      <c r="J24" s="21"/>
      <c r="K24" s="21"/>
      <c r="L24" s="21"/>
      <c r="M24" s="21"/>
    </row>
    <row r="25" spans="2:13" x14ac:dyDescent="0.35">
      <c r="B25" s="21"/>
      <c r="C25" s="21"/>
      <c r="D25" s="21"/>
      <c r="E25" s="21"/>
      <c r="F25" s="21"/>
      <c r="G25" s="21"/>
      <c r="H25" s="21"/>
      <c r="I25" s="21"/>
      <c r="J25" s="21"/>
      <c r="K25" s="21"/>
      <c r="L25" s="21"/>
      <c r="M25" s="21"/>
    </row>
    <row r="26" spans="2:13" x14ac:dyDescent="0.35">
      <c r="B26" s="21"/>
      <c r="C26" s="21"/>
      <c r="D26" s="21"/>
      <c r="E26" s="21"/>
      <c r="F26" s="21"/>
      <c r="G26" s="21"/>
      <c r="H26" s="21"/>
      <c r="I26" s="21"/>
      <c r="J26" s="21"/>
      <c r="K26" s="21"/>
      <c r="L26" s="21"/>
      <c r="M26" s="21"/>
    </row>
    <row r="27" spans="2:13" x14ac:dyDescent="0.35">
      <c r="B27" s="21"/>
      <c r="C27" s="21"/>
      <c r="D27" s="21"/>
      <c r="E27" s="21"/>
      <c r="F27" s="21"/>
      <c r="G27" s="21"/>
      <c r="H27" s="21"/>
      <c r="I27" s="21"/>
      <c r="J27" s="21"/>
      <c r="K27" s="21"/>
      <c r="L27" s="21"/>
      <c r="M27" s="21"/>
    </row>
    <row r="28" spans="2:13" x14ac:dyDescent="0.35">
      <c r="B28" s="21"/>
      <c r="C28" s="21"/>
      <c r="D28" s="21"/>
      <c r="E28" s="21"/>
      <c r="F28" s="21"/>
      <c r="G28" s="21"/>
      <c r="H28" s="21"/>
      <c r="I28" s="21"/>
      <c r="J28" s="21"/>
      <c r="K28" s="21"/>
      <c r="L28" s="21"/>
      <c r="M28" s="21"/>
    </row>
    <row r="29" spans="2:13" x14ac:dyDescent="0.35">
      <c r="B29" s="21"/>
      <c r="C29" s="21"/>
      <c r="D29" s="21"/>
      <c r="E29" s="21"/>
      <c r="F29" s="21"/>
      <c r="G29" s="21"/>
      <c r="H29" s="21"/>
      <c r="I29" s="21"/>
      <c r="J29" s="21"/>
      <c r="K29" s="21"/>
      <c r="L29" s="21"/>
      <c r="M29" s="21"/>
    </row>
    <row r="30" spans="2:13" x14ac:dyDescent="0.35">
      <c r="B30" s="21"/>
      <c r="C30" s="21"/>
      <c r="D30" s="21"/>
      <c r="E30" s="21"/>
      <c r="F30" s="21"/>
      <c r="G30" s="21"/>
      <c r="H30" s="21"/>
      <c r="I30" s="21"/>
      <c r="J30" s="21"/>
      <c r="K30" s="21"/>
      <c r="L30" s="21"/>
      <c r="M30" s="21"/>
    </row>
    <row r="31" spans="2:13" x14ac:dyDescent="0.35">
      <c r="B31" s="21"/>
      <c r="C31" s="21"/>
      <c r="D31" s="21"/>
      <c r="E31" s="21"/>
      <c r="F31" s="21"/>
      <c r="G31" s="21"/>
      <c r="H31" s="21"/>
      <c r="I31" s="21"/>
      <c r="J31" s="21"/>
      <c r="K31" s="21"/>
      <c r="L31" s="21"/>
      <c r="M31" s="21"/>
    </row>
    <row r="32" spans="2:13" x14ac:dyDescent="0.35">
      <c r="B32" s="21"/>
      <c r="C32" s="21"/>
      <c r="D32" s="21"/>
      <c r="E32" s="21"/>
      <c r="F32" s="21"/>
      <c r="G32" s="21"/>
      <c r="H32" s="21"/>
      <c r="I32" s="21"/>
      <c r="J32" s="21"/>
      <c r="K32" s="21"/>
      <c r="L32" s="21"/>
      <c r="M32" s="21"/>
    </row>
    <row r="33" spans="2:13" x14ac:dyDescent="0.35">
      <c r="B33" s="21"/>
      <c r="C33" s="21"/>
      <c r="D33" s="21"/>
      <c r="E33" s="21"/>
      <c r="F33" s="21"/>
      <c r="G33" s="21"/>
      <c r="H33" s="21"/>
      <c r="I33" s="21"/>
      <c r="J33" s="21"/>
      <c r="K33" s="21"/>
      <c r="L33" s="21"/>
      <c r="M33" s="21"/>
    </row>
    <row r="34" spans="2:13" x14ac:dyDescent="0.35">
      <c r="B34" s="21"/>
      <c r="C34" s="21"/>
      <c r="D34" s="21"/>
      <c r="E34" s="21"/>
      <c r="F34" s="21"/>
      <c r="G34" s="21"/>
      <c r="H34" s="21"/>
      <c r="I34" s="21"/>
      <c r="J34" s="21"/>
      <c r="K34" s="21"/>
      <c r="L34" s="21"/>
      <c r="M34" s="21"/>
    </row>
    <row r="35" spans="2:13" x14ac:dyDescent="0.35">
      <c r="B35" s="22"/>
      <c r="C35" s="22"/>
      <c r="D35" s="22"/>
      <c r="E35" s="22"/>
      <c r="F35" s="22"/>
      <c r="G35" s="22"/>
      <c r="H35" s="22"/>
      <c r="I35" s="22"/>
      <c r="J35" s="22"/>
      <c r="K35" s="22"/>
      <c r="L35" s="22"/>
      <c r="M35" s="22"/>
    </row>
  </sheetData>
  <sheetProtection sheet="1" objects="1" scenarios="1"/>
  <mergeCells count="1">
    <mergeCell ref="B2:M35"/>
  </mergeCells>
  <pageMargins left="0.7" right="0.7" top="0.75" bottom="0.75" header="0.3" footer="0.3"/>
  <pageSetup orientation="portrait" horizontalDpi="1200" verticalDpi="1200" r:id="rId1"/>
  <customProperties>
    <customPr name="SSC_SHEET_GUID" r:id="rId2"/>
  </customPropertie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92ADF-F441-4B88-A9AE-1E509D0C6AB0}">
  <sheetPr>
    <tabColor theme="9" tint="-0.249977111117893"/>
  </sheetPr>
  <dimension ref="A2:C23"/>
  <sheetViews>
    <sheetView tabSelected="1" topLeftCell="A7" zoomScaleNormal="100" workbookViewId="0">
      <selection activeCell="B12" sqref="B12"/>
    </sheetView>
  </sheetViews>
  <sheetFormatPr defaultRowHeight="14.5" x14ac:dyDescent="0.35"/>
  <cols>
    <col min="1" max="1" width="32.81640625" customWidth="1"/>
    <col min="2" max="2" width="15.54296875" customWidth="1"/>
    <col min="4" max="4" width="27.1796875" customWidth="1"/>
  </cols>
  <sheetData>
    <row r="2" spans="1:3" x14ac:dyDescent="0.35">
      <c r="A2" s="22" t="s">
        <v>26</v>
      </c>
      <c r="B2" s="22"/>
      <c r="C2" s="22"/>
    </row>
    <row r="3" spans="1:3" x14ac:dyDescent="0.35">
      <c r="A3" s="22"/>
      <c r="B3" s="22"/>
      <c r="C3" s="22"/>
    </row>
    <row r="4" spans="1:3" x14ac:dyDescent="0.35">
      <c r="A4" s="22"/>
      <c r="B4" s="22"/>
      <c r="C4" s="22"/>
    </row>
    <row r="5" spans="1:3" x14ac:dyDescent="0.35">
      <c r="A5" s="22"/>
      <c r="B5" s="22"/>
      <c r="C5" s="22"/>
    </row>
    <row r="6" spans="1:3" x14ac:dyDescent="0.35">
      <c r="A6" s="22"/>
      <c r="B6" s="22"/>
      <c r="C6" s="22"/>
    </row>
    <row r="7" spans="1:3" x14ac:dyDescent="0.35">
      <c r="A7" s="22"/>
      <c r="B7" s="22"/>
      <c r="C7" s="22"/>
    </row>
    <row r="8" spans="1:3" x14ac:dyDescent="0.35">
      <c r="A8" s="22"/>
      <c r="B8" s="22"/>
      <c r="C8" s="22"/>
    </row>
    <row r="10" spans="1:3" ht="18.5" x14ac:dyDescent="0.45">
      <c r="A10" s="23" t="s">
        <v>13</v>
      </c>
      <c r="B10" s="23"/>
    </row>
    <row r="11" spans="1:3" ht="18.5" x14ac:dyDescent="0.45">
      <c r="A11" s="10" t="s">
        <v>0</v>
      </c>
      <c r="B11" s="4">
        <v>500000</v>
      </c>
    </row>
    <row r="12" spans="1:3" ht="18.5" x14ac:dyDescent="0.45">
      <c r="A12" s="3" t="s">
        <v>1</v>
      </c>
      <c r="B12" s="4">
        <v>3500</v>
      </c>
    </row>
    <row r="13" spans="1:3" ht="18.5" x14ac:dyDescent="0.45">
      <c r="A13" s="3" t="s">
        <v>8</v>
      </c>
      <c r="B13" s="7">
        <v>0.75</v>
      </c>
    </row>
    <row r="14" spans="1:3" ht="18.5" x14ac:dyDescent="0.45">
      <c r="A14" s="3"/>
      <c r="B14" s="3"/>
    </row>
    <row r="15" spans="1:3" ht="18.5" x14ac:dyDescent="0.45">
      <c r="A15" s="3" t="s">
        <v>18</v>
      </c>
      <c r="B15" s="6">
        <f>('Sales Targets'!B11/'Sales Targets'!B12)/'Sales Targets'!B13</f>
        <v>190.47619047619048</v>
      </c>
    </row>
    <row r="16" spans="1:3" ht="18.5" x14ac:dyDescent="0.45">
      <c r="A16" s="3" t="s">
        <v>9</v>
      </c>
      <c r="B16" s="9">
        <f>B15/50</f>
        <v>3.8095238095238098</v>
      </c>
    </row>
    <row r="17" spans="1:2" ht="18.5" x14ac:dyDescent="0.45">
      <c r="A17" s="3"/>
      <c r="B17" s="3"/>
    </row>
    <row r="18" spans="1:2" ht="18.5" x14ac:dyDescent="0.45">
      <c r="A18" s="3"/>
      <c r="B18" s="3"/>
    </row>
    <row r="19" spans="1:2" ht="18.5" x14ac:dyDescent="0.45">
      <c r="A19" s="3"/>
      <c r="B19" s="3"/>
    </row>
    <row r="20" spans="1:2" ht="18.5" x14ac:dyDescent="0.45">
      <c r="A20" s="23" t="s">
        <v>14</v>
      </c>
      <c r="B20" s="23"/>
    </row>
    <row r="21" spans="1:2" ht="18.5" x14ac:dyDescent="0.45">
      <c r="A21" s="3" t="s">
        <v>2</v>
      </c>
      <c r="B21" s="6">
        <f>B11/B12</f>
        <v>142.85714285714286</v>
      </c>
    </row>
    <row r="22" spans="1:2" ht="18.5" x14ac:dyDescent="0.45">
      <c r="A22" s="3" t="s">
        <v>3</v>
      </c>
      <c r="B22" s="11">
        <v>16</v>
      </c>
    </row>
    <row r="23" spans="1:2" ht="18.5" x14ac:dyDescent="0.45">
      <c r="A23" s="3" t="s">
        <v>4</v>
      </c>
      <c r="B23" s="6">
        <f>B21*B22</f>
        <v>2285.7142857142858</v>
      </c>
    </row>
  </sheetData>
  <sheetProtection sheet="1" objects="1" scenarios="1"/>
  <mergeCells count="3">
    <mergeCell ref="A10:B10"/>
    <mergeCell ref="A20:B20"/>
    <mergeCell ref="A2:C8"/>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93B28-CE71-46CE-94D5-31476F764875}">
  <sheetPr>
    <tabColor rgb="FF0070C0"/>
  </sheetPr>
  <dimension ref="A2:D16"/>
  <sheetViews>
    <sheetView topLeftCell="A7" zoomScaleNormal="100" workbookViewId="0">
      <selection activeCell="A25" sqref="A25"/>
    </sheetView>
  </sheetViews>
  <sheetFormatPr defaultColWidth="9.1796875" defaultRowHeight="14.5" x14ac:dyDescent="0.35"/>
  <cols>
    <col min="1" max="1" width="35.1796875" style="12" customWidth="1"/>
    <col min="2" max="2" width="16.54296875" style="12" customWidth="1"/>
    <col min="3" max="16384" width="9.1796875" style="12"/>
  </cols>
  <sheetData>
    <row r="2" spans="1:4" x14ac:dyDescent="0.35">
      <c r="A2" s="25" t="s">
        <v>24</v>
      </c>
      <c r="B2" s="25"/>
      <c r="C2" s="25"/>
      <c r="D2" s="25"/>
    </row>
    <row r="3" spans="1:4" x14ac:dyDescent="0.35">
      <c r="A3" s="25"/>
      <c r="B3" s="25"/>
      <c r="C3" s="25"/>
      <c r="D3" s="25"/>
    </row>
    <row r="4" spans="1:4" x14ac:dyDescent="0.35">
      <c r="A4" s="25"/>
      <c r="B4" s="25"/>
      <c r="C4" s="25"/>
      <c r="D4" s="25"/>
    </row>
    <row r="5" spans="1:4" x14ac:dyDescent="0.35">
      <c r="A5" s="25"/>
      <c r="B5" s="25"/>
      <c r="C5" s="25"/>
      <c r="D5" s="25"/>
    </row>
    <row r="6" spans="1:4" ht="79.5" customHeight="1" x14ac:dyDescent="0.35">
      <c r="A6" s="25"/>
      <c r="B6" s="25"/>
      <c r="C6" s="25"/>
      <c r="D6" s="25"/>
    </row>
    <row r="8" spans="1:4" ht="18.5" x14ac:dyDescent="0.45">
      <c r="A8" s="24" t="s">
        <v>15</v>
      </c>
      <c r="B8" s="24"/>
    </row>
    <row r="9" spans="1:4" s="14" customFormat="1" ht="18.5" x14ac:dyDescent="0.45">
      <c r="A9" s="13" t="s">
        <v>10</v>
      </c>
      <c r="B9" s="2">
        <v>10000</v>
      </c>
    </row>
    <row r="10" spans="1:4" ht="18.5" x14ac:dyDescent="0.45">
      <c r="A10" s="15" t="s">
        <v>5</v>
      </c>
      <c r="B10" s="4">
        <v>32000</v>
      </c>
    </row>
    <row r="11" spans="1:4" ht="18.5" x14ac:dyDescent="0.45">
      <c r="A11" s="15" t="s">
        <v>11</v>
      </c>
      <c r="B11" s="16">
        <f>SUM(B9:B10)</f>
        <v>42000</v>
      </c>
    </row>
    <row r="12" spans="1:4" ht="18.5" x14ac:dyDescent="0.45">
      <c r="A12" s="15"/>
      <c r="B12" s="17"/>
    </row>
    <row r="13" spans="1:4" ht="18.5" x14ac:dyDescent="0.45">
      <c r="A13" s="15" t="s">
        <v>6</v>
      </c>
      <c r="B13" s="7">
        <v>0.4</v>
      </c>
    </row>
    <row r="14" spans="1:4" ht="18.5" x14ac:dyDescent="0.45">
      <c r="A14" s="15" t="s">
        <v>19</v>
      </c>
      <c r="B14" s="16">
        <f>'Sales Targets'!B11*B13</f>
        <v>200000</v>
      </c>
    </row>
    <row r="15" spans="1:4" ht="18.5" x14ac:dyDescent="0.45">
      <c r="A15" s="15"/>
      <c r="B15" s="15"/>
    </row>
    <row r="16" spans="1:4" ht="18.5" x14ac:dyDescent="0.45">
      <c r="A16" s="15" t="s">
        <v>20</v>
      </c>
      <c r="B16" s="18">
        <f>B10/B14</f>
        <v>0.16</v>
      </c>
    </row>
  </sheetData>
  <sheetProtection sheet="1" objects="1" scenarios="1"/>
  <mergeCells count="2">
    <mergeCell ref="A8:B8"/>
    <mergeCell ref="A2:D6"/>
  </mergeCells>
  <pageMargins left="0.7" right="0.7" top="0.75" bottom="0.75" header="0.3" footer="0.3"/>
  <pageSetup orientation="portrait" r:id="rId1"/>
  <customProperties>
    <customPr name="SSC_SHEET_GUID" r:id="rId2"/>
  </customPropertie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3F38F-34DC-4647-980E-CE8DED0EE42A}">
  <sheetPr>
    <tabColor theme="7"/>
  </sheetPr>
  <dimension ref="A2:C14"/>
  <sheetViews>
    <sheetView zoomScaleNormal="100" workbookViewId="0">
      <selection activeCell="B11" sqref="B11"/>
    </sheetView>
  </sheetViews>
  <sheetFormatPr defaultRowHeight="14.5" x14ac:dyDescent="0.35"/>
  <cols>
    <col min="1" max="1" width="42.453125" customWidth="1"/>
    <col min="2" max="2" width="19.1796875" customWidth="1"/>
  </cols>
  <sheetData>
    <row r="2" spans="1:3" ht="65.25" customHeight="1" x14ac:dyDescent="0.35">
      <c r="A2" s="26" t="s">
        <v>25</v>
      </c>
      <c r="B2" s="26"/>
      <c r="C2" s="26"/>
    </row>
    <row r="3" spans="1:3" x14ac:dyDescent="0.35">
      <c r="A3" s="26"/>
      <c r="B3" s="26"/>
      <c r="C3" s="26"/>
    </row>
    <row r="4" spans="1:3" x14ac:dyDescent="0.35">
      <c r="A4" s="26"/>
      <c r="B4" s="26"/>
      <c r="C4" s="26"/>
    </row>
    <row r="5" spans="1:3" x14ac:dyDescent="0.35">
      <c r="A5" s="26"/>
      <c r="B5" s="26"/>
      <c r="C5" s="26"/>
    </row>
    <row r="6" spans="1:3" x14ac:dyDescent="0.35">
      <c r="A6" s="26"/>
      <c r="B6" s="26"/>
      <c r="C6" s="26"/>
    </row>
    <row r="7" spans="1:3" x14ac:dyDescent="0.35">
      <c r="A7" s="26"/>
      <c r="B7" s="26"/>
      <c r="C7" s="26"/>
    </row>
    <row r="9" spans="1:3" ht="18.5" x14ac:dyDescent="0.45">
      <c r="A9" s="23" t="s">
        <v>16</v>
      </c>
      <c r="B9" s="23"/>
    </row>
    <row r="10" spans="1:3" ht="18.5" x14ac:dyDescent="0.45">
      <c r="A10" s="1" t="s">
        <v>22</v>
      </c>
      <c r="B10" s="19">
        <v>0.16</v>
      </c>
    </row>
    <row r="11" spans="1:3" ht="18.5" x14ac:dyDescent="0.45">
      <c r="A11" s="3" t="s">
        <v>17</v>
      </c>
      <c r="B11" s="8">
        <v>0.4</v>
      </c>
    </row>
    <row r="12" spans="1:3" ht="18.5" x14ac:dyDescent="0.45">
      <c r="A12" s="3" t="s">
        <v>7</v>
      </c>
      <c r="B12" s="5">
        <f>'Sales Targets'!B11*'Projected Consultant Wages'!B11*B10</f>
        <v>32000</v>
      </c>
    </row>
    <row r="13" spans="1:3" ht="18.5" x14ac:dyDescent="0.45">
      <c r="A13" s="3" t="s">
        <v>12</v>
      </c>
      <c r="B13" s="5">
        <f>'Target Commission Rate'!B9+B12</f>
        <v>42000</v>
      </c>
    </row>
    <row r="14" spans="1:3" ht="18.5" x14ac:dyDescent="0.45">
      <c r="A14" s="3"/>
      <c r="B14" s="3"/>
    </row>
  </sheetData>
  <sheetProtection sheet="1" objects="1" scenarios="1"/>
  <mergeCells count="2">
    <mergeCell ref="A9:B9"/>
    <mergeCell ref="A2:C7"/>
  </mergeCells>
  <pageMargins left="0.7" right="0.7" top="0.75" bottom="0.75" header="0.3" footer="0.3"/>
  <customProperties>
    <customPr name="SSC_SHEET_GUID" r:id="rId1"/>
  </customPropertie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Sales Targets</vt:lpstr>
      <vt:lpstr>Target Commission Rate</vt:lpstr>
      <vt:lpstr>Projected Consultant Wages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dc:creator>
  <cp:lastModifiedBy>Patrick Chapman</cp:lastModifiedBy>
  <dcterms:created xsi:type="dcterms:W3CDTF">2020-02-12T17:19:46Z</dcterms:created>
  <dcterms:modified xsi:type="dcterms:W3CDTF">2022-01-13T23:57:24Z</dcterms:modified>
</cp:coreProperties>
</file>